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695"/>
  </bookViews>
  <sheets>
    <sheet name="نرخ ساعت " sheetId="3" r:id="rId1"/>
    <sheet name="Sheet1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2" i="1"/>
  <c r="J5" i="1"/>
  <c r="J8" i="1"/>
  <c r="J9" i="1"/>
  <c r="J10" i="1"/>
  <c r="J11" i="1"/>
  <c r="J12" i="1"/>
  <c r="G3" i="3"/>
  <c r="J3" i="1" s="1"/>
  <c r="G4" i="3"/>
  <c r="J4" i="1" s="1"/>
  <c r="G5" i="3"/>
  <c r="G6" i="3"/>
  <c r="J6" i="1" s="1"/>
  <c r="G7" i="3"/>
  <c r="J7" i="1" s="1"/>
  <c r="G8" i="3"/>
  <c r="G9" i="3"/>
  <c r="G10" i="3"/>
  <c r="G11" i="3"/>
  <c r="G12" i="3"/>
  <c r="G13" i="3"/>
  <c r="G2" i="3"/>
  <c r="J2" i="1" s="1"/>
  <c r="K3" i="1" l="1"/>
  <c r="K4" i="1"/>
  <c r="K5" i="1"/>
  <c r="K6" i="1"/>
  <c r="K7" i="1"/>
  <c r="K8" i="1"/>
  <c r="K9" i="1"/>
  <c r="K10" i="1"/>
  <c r="K11" i="1"/>
  <c r="K2" i="1"/>
  <c r="L4" i="1" s="1"/>
  <c r="L2" i="1" l="1"/>
  <c r="K13" i="1"/>
</calcChain>
</file>

<file path=xl/sharedStrings.xml><?xml version="1.0" encoding="utf-8"?>
<sst xmlns="http://schemas.openxmlformats.org/spreadsheetml/2006/main" count="61" uniqueCount="30">
  <si>
    <t>مجموع اضافه کاری و تعطیل کاری</t>
  </si>
  <si>
    <t>تعداد روز کارکرد</t>
  </si>
  <si>
    <t>شماره پرسنلی</t>
  </si>
  <si>
    <t>ردیف</t>
  </si>
  <si>
    <t>نوع استخدام</t>
  </si>
  <si>
    <t>وضعیت ایثارگری</t>
  </si>
  <si>
    <t>رسمی</t>
  </si>
  <si>
    <t>قراردادی</t>
  </si>
  <si>
    <t>نام و نام خانوادگی</t>
  </si>
  <si>
    <t>کیفیت عملکرد</t>
  </si>
  <si>
    <t>جمع H , E</t>
  </si>
  <si>
    <t>رسمي</t>
  </si>
  <si>
    <t xml:space="preserve"> </t>
  </si>
  <si>
    <t>نرخ هرساعت</t>
  </si>
  <si>
    <t>مجموع</t>
  </si>
  <si>
    <t>مجموع مبلغ رسمي ها</t>
  </si>
  <si>
    <t>مجموع مبلغ قراردادي ها</t>
  </si>
  <si>
    <t>رقیه ابراهیمی</t>
  </si>
  <si>
    <t>نجیبه اعتماد</t>
  </si>
  <si>
    <t>طاهره حیدرزاده کوچکسرایی</t>
  </si>
  <si>
    <t>سلیمه خورشیدیان میانائی</t>
  </si>
  <si>
    <t>فهیمه دارائی قادیکلائی</t>
  </si>
  <si>
    <t>سیده سکینه نورانی لاکدشتی</t>
  </si>
  <si>
    <t>نرگس ابوطالبی</t>
  </si>
  <si>
    <t xml:space="preserve">فوق العاده جذب </t>
  </si>
  <si>
    <t xml:space="preserve">فوق العاده شغل </t>
  </si>
  <si>
    <t>حقوق رتبه و پايه</t>
  </si>
  <si>
    <t>سید علی اصغر اسلامی</t>
  </si>
  <si>
    <t>ام البنین عابدیان</t>
  </si>
  <si>
    <t xml:space="preserve">نرخ ساعت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</si>
</sst>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8"/>
      <color theme="1"/>
      <name val="B Titr"/>
      <charset val="178"/>
    </font>
    <font>
      <b/>
      <sz val="12"/>
      <color theme="1"/>
      <name val="Calibri"/>
      <family val="2"/>
      <scheme val="minor"/>
    </font>
    <font>
      <b/>
      <sz val="8"/>
      <color theme="1"/>
      <name val="B Titr"/>
      <charset val="178"/>
    </font>
    <font>
      <sz val="11"/>
      <color theme="1"/>
      <name val="2  Titr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top"/>
    </xf>
    <xf numFmtId="0" fontId="2" fillId="0" borderId="1" xfId="0" applyFont="1" applyBorder="1"/>
    <xf numFmtId="0" fontId="2" fillId="0" borderId="0" xfId="0" applyFont="1"/>
    <xf numFmtId="0" fontId="6" fillId="0" borderId="0" xfId="0" applyFont="1" applyFill="1" applyBorder="1" applyAlignment="1">
      <alignment horizontal="center" vertical="top"/>
    </xf>
    <xf numFmtId="0" fontId="2" fillId="0" borderId="0" xfId="0" applyFont="1" applyBorder="1"/>
    <xf numFmtId="0" fontId="3" fillId="0" borderId="0" xfId="0" applyFont="1" applyBorder="1"/>
    <xf numFmtId="0" fontId="5" fillId="0" borderId="0" xfId="0" applyFont="1" applyBorder="1"/>
    <xf numFmtId="3" fontId="1" fillId="0" borderId="1" xfId="0" applyNumberFormat="1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/>
    </xf>
    <xf numFmtId="3" fontId="5" fillId="0" borderId="1" xfId="0" applyNumberFormat="1" applyFont="1" applyBorder="1"/>
    <xf numFmtId="3" fontId="2" fillId="0" borderId="1" xfId="0" applyNumberFormat="1" applyFont="1" applyBorder="1"/>
    <xf numFmtId="1" fontId="2" fillId="0" borderId="1" xfId="0" applyNumberFormat="1" applyFont="1" applyBorder="1"/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rightToLeft="1" tabSelected="1" workbookViewId="0">
      <selection activeCell="F11" sqref="F11"/>
    </sheetView>
  </sheetViews>
  <sheetFormatPr defaultColWidth="9.140625" defaultRowHeight="22.5"/>
  <cols>
    <col min="1" max="1" width="5" style="1" customWidth="1"/>
    <col min="2" max="2" width="22.42578125" style="1" customWidth="1"/>
    <col min="3" max="3" width="16.28515625" style="1" customWidth="1"/>
    <col min="4" max="4" width="22.42578125" style="1" customWidth="1"/>
    <col min="5" max="5" width="24.5703125" style="1" customWidth="1"/>
    <col min="6" max="6" width="19.42578125" style="1" customWidth="1"/>
    <col min="7" max="7" width="19.28515625" style="1" customWidth="1"/>
    <col min="8" max="9" width="7.42578125" style="9" customWidth="1"/>
    <col min="10" max="10" width="11.28515625" style="9" customWidth="1"/>
    <col min="11" max="11" width="11.85546875" style="9" customWidth="1"/>
    <col min="12" max="12" width="17.7109375" style="9" customWidth="1"/>
    <col min="13" max="13" width="9" customWidth="1"/>
    <col min="14" max="16384" width="9.140625" style="1"/>
  </cols>
  <sheetData>
    <row r="1" spans="1:12">
      <c r="A1" s="19" t="s">
        <v>3</v>
      </c>
      <c r="B1" s="19" t="s">
        <v>8</v>
      </c>
      <c r="C1" s="19" t="s">
        <v>2</v>
      </c>
      <c r="D1" s="5" t="s">
        <v>24</v>
      </c>
      <c r="E1" s="5" t="s">
        <v>25</v>
      </c>
      <c r="F1" s="6" t="s">
        <v>26</v>
      </c>
      <c r="G1" s="6" t="s">
        <v>29</v>
      </c>
      <c r="H1" s="10"/>
      <c r="I1" s="10"/>
      <c r="J1" s="11"/>
      <c r="K1" s="11"/>
      <c r="L1" s="11"/>
    </row>
    <row r="2" spans="1:12">
      <c r="A2" s="19">
        <v>1</v>
      </c>
      <c r="B2" s="19" t="s">
        <v>17</v>
      </c>
      <c r="C2" s="19">
        <v>11055239</v>
      </c>
      <c r="D2" s="14">
        <v>3347822</v>
      </c>
      <c r="E2" s="14">
        <v>1978258</v>
      </c>
      <c r="F2" s="15">
        <v>6086950</v>
      </c>
      <c r="G2" s="15">
        <f>(D2+E2+F2)/176</f>
        <v>64846.76136363636</v>
      </c>
      <c r="H2" s="12"/>
      <c r="I2" s="11"/>
      <c r="J2" s="13"/>
      <c r="K2" s="11"/>
      <c r="L2" s="11"/>
    </row>
    <row r="3" spans="1:12">
      <c r="A3" s="19">
        <v>2</v>
      </c>
      <c r="B3" s="19" t="s">
        <v>23</v>
      </c>
      <c r="C3" s="19">
        <v>40087467</v>
      </c>
      <c r="D3" s="14">
        <v>6034941</v>
      </c>
      <c r="E3" s="14">
        <v>3481696</v>
      </c>
      <c r="F3" s="15">
        <v>9284525</v>
      </c>
      <c r="G3" s="15">
        <f t="shared" ref="G3:G13" si="0">(D3+E3+F3)/176</f>
        <v>106824.78409090909</v>
      </c>
      <c r="H3" s="12"/>
      <c r="I3" s="11"/>
      <c r="J3" s="13"/>
      <c r="K3" s="11"/>
      <c r="L3" s="11"/>
    </row>
    <row r="4" spans="1:12">
      <c r="A4" s="19">
        <v>2</v>
      </c>
      <c r="B4" s="19" t="s">
        <v>27</v>
      </c>
      <c r="C4" s="19">
        <v>40907361</v>
      </c>
      <c r="D4" s="14">
        <v>9420920</v>
      </c>
      <c r="E4" s="14">
        <v>6102340</v>
      </c>
      <c r="F4" s="15">
        <v>11095200</v>
      </c>
      <c r="G4" s="15">
        <f t="shared" si="0"/>
        <v>151241.25</v>
      </c>
      <c r="H4" s="12"/>
      <c r="I4" s="11"/>
      <c r="J4" s="13"/>
      <c r="K4" s="11"/>
      <c r="L4" s="11"/>
    </row>
    <row r="5" spans="1:12">
      <c r="A5" s="19">
        <v>3</v>
      </c>
      <c r="B5" s="19" t="s">
        <v>18</v>
      </c>
      <c r="C5" s="19">
        <v>10289665</v>
      </c>
      <c r="D5" s="14"/>
      <c r="E5" s="14"/>
      <c r="F5" s="15"/>
      <c r="G5" s="15">
        <f t="shared" si="0"/>
        <v>0</v>
      </c>
      <c r="H5" s="12"/>
      <c r="I5" s="11"/>
      <c r="J5" s="13"/>
      <c r="K5" s="11"/>
      <c r="L5" s="11"/>
    </row>
    <row r="6" spans="1:12">
      <c r="A6" s="19">
        <v>4</v>
      </c>
      <c r="B6" s="19" t="s">
        <v>19</v>
      </c>
      <c r="C6" s="19">
        <v>40944805</v>
      </c>
      <c r="D6" s="14">
        <v>7764713</v>
      </c>
      <c r="E6" s="14">
        <v>4551728</v>
      </c>
      <c r="F6" s="15">
        <v>10709950</v>
      </c>
      <c r="G6" s="15">
        <f t="shared" si="0"/>
        <v>130831.76704545454</v>
      </c>
      <c r="H6" s="12"/>
      <c r="I6" s="11"/>
      <c r="J6" s="13"/>
      <c r="K6" s="11"/>
      <c r="L6" s="11"/>
    </row>
    <row r="7" spans="1:12">
      <c r="A7" s="19">
        <v>5</v>
      </c>
      <c r="B7" s="19" t="s">
        <v>20</v>
      </c>
      <c r="C7" s="19">
        <v>33261035</v>
      </c>
      <c r="D7" s="14">
        <v>6541545</v>
      </c>
      <c r="E7" s="14">
        <v>5015184</v>
      </c>
      <c r="F7" s="15">
        <v>8722060</v>
      </c>
      <c r="G7" s="15">
        <f t="shared" si="0"/>
        <v>115220.39204545454</v>
      </c>
      <c r="H7" s="12"/>
      <c r="I7" s="11"/>
      <c r="J7" s="13"/>
      <c r="K7" s="11"/>
      <c r="L7" s="11"/>
    </row>
    <row r="8" spans="1:12">
      <c r="A8" s="19">
        <v>6</v>
      </c>
      <c r="B8" s="19" t="s">
        <v>21</v>
      </c>
      <c r="C8" s="19">
        <v>12322167</v>
      </c>
      <c r="D8" s="14"/>
      <c r="E8" s="14"/>
      <c r="F8" s="15"/>
      <c r="G8" s="15">
        <f t="shared" si="0"/>
        <v>0</v>
      </c>
      <c r="H8" s="12"/>
      <c r="I8" s="11"/>
      <c r="J8" s="13"/>
      <c r="K8" s="11"/>
      <c r="L8" s="11"/>
    </row>
    <row r="9" spans="1:12">
      <c r="A9" s="19">
        <v>7</v>
      </c>
      <c r="B9" s="19" t="s">
        <v>28</v>
      </c>
      <c r="C9" s="19">
        <v>40713097</v>
      </c>
      <c r="D9" s="14"/>
      <c r="E9" s="14"/>
      <c r="F9" s="15"/>
      <c r="G9" s="15">
        <f t="shared" si="0"/>
        <v>0</v>
      </c>
      <c r="H9" s="12"/>
      <c r="I9" s="11"/>
      <c r="J9" s="13"/>
      <c r="K9" s="11"/>
      <c r="L9" s="11"/>
    </row>
    <row r="10" spans="1:12">
      <c r="A10" s="19">
        <v>8</v>
      </c>
      <c r="B10" s="19" t="s">
        <v>22</v>
      </c>
      <c r="C10" s="19">
        <v>41008615</v>
      </c>
      <c r="D10" s="14"/>
      <c r="E10" s="14"/>
      <c r="F10" s="15"/>
      <c r="G10" s="15">
        <f t="shared" si="0"/>
        <v>0</v>
      </c>
      <c r="H10" s="12"/>
      <c r="I10" s="11"/>
      <c r="J10" s="13"/>
      <c r="K10" s="11"/>
      <c r="L10" s="11"/>
    </row>
    <row r="11" spans="1:12">
      <c r="A11" s="2"/>
      <c r="B11" s="2"/>
      <c r="C11" s="2"/>
      <c r="D11" s="14"/>
      <c r="E11" s="14"/>
      <c r="F11" s="15"/>
      <c r="G11" s="15">
        <f t="shared" si="0"/>
        <v>0</v>
      </c>
      <c r="H11" s="12"/>
      <c r="I11" s="11"/>
      <c r="J11" s="13"/>
      <c r="K11" s="11"/>
      <c r="L11" s="11"/>
    </row>
    <row r="12" spans="1:12">
      <c r="A12" s="2"/>
      <c r="B12" s="2"/>
      <c r="C12" s="2"/>
      <c r="D12" s="14"/>
      <c r="E12" s="14"/>
      <c r="F12" s="15"/>
      <c r="G12" s="15">
        <f t="shared" si="0"/>
        <v>0</v>
      </c>
      <c r="H12" s="12"/>
      <c r="I12" s="11"/>
      <c r="J12" s="13"/>
      <c r="K12" s="11"/>
      <c r="L12" s="11"/>
    </row>
    <row r="13" spans="1:12">
      <c r="A13" s="2"/>
      <c r="B13" s="2"/>
      <c r="C13" s="2"/>
      <c r="D13" s="14"/>
      <c r="E13" s="14"/>
      <c r="F13" s="15"/>
      <c r="G13" s="15">
        <f t="shared" si="0"/>
        <v>0</v>
      </c>
      <c r="H13" s="12"/>
      <c r="I13" s="11"/>
      <c r="J13" s="13"/>
      <c r="K13" s="11"/>
      <c r="L13" s="11"/>
    </row>
    <row r="14" spans="1:12">
      <c r="H14" s="11"/>
      <c r="I14" s="11"/>
      <c r="J14" s="11"/>
      <c r="K14" s="11"/>
      <c r="L14" s="11"/>
    </row>
    <row r="15" spans="1:12">
      <c r="D15" s="1" t="s">
        <v>12</v>
      </c>
      <c r="E15" s="1" t="s">
        <v>12</v>
      </c>
      <c r="F15" s="1" t="s">
        <v>12</v>
      </c>
      <c r="G15" s="1" t="s">
        <v>12</v>
      </c>
      <c r="H15" s="9" t="s">
        <v>12</v>
      </c>
      <c r="I15" s="9" t="s">
        <v>12</v>
      </c>
      <c r="J15" s="9" t="s">
        <v>12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rightToLeft="1" workbookViewId="0">
      <selection activeCell="L8" sqref="L8"/>
    </sheetView>
  </sheetViews>
  <sheetFormatPr defaultColWidth="9.140625" defaultRowHeight="22.5"/>
  <cols>
    <col min="1" max="1" width="5" style="1" customWidth="1"/>
    <col min="2" max="2" width="22.42578125" style="1" customWidth="1"/>
    <col min="3" max="3" width="12.28515625" style="1" customWidth="1"/>
    <col min="4" max="4" width="14.140625" style="1" customWidth="1"/>
    <col min="5" max="5" width="23" style="1" customWidth="1"/>
    <col min="6" max="6" width="11.42578125" style="1" customWidth="1"/>
    <col min="7" max="7" width="9.42578125" style="1" customWidth="1"/>
    <col min="8" max="9" width="7.42578125" style="9" customWidth="1"/>
    <col min="10" max="10" width="11.28515625" style="9" customWidth="1"/>
    <col min="11" max="11" width="11.85546875" style="9" customWidth="1"/>
    <col min="12" max="12" width="17.7109375" style="9" customWidth="1"/>
    <col min="13" max="13" width="9" customWidth="1"/>
    <col min="14" max="16384" width="9.140625" style="1"/>
  </cols>
  <sheetData>
    <row r="1" spans="1:12">
      <c r="A1" s="19" t="s">
        <v>3</v>
      </c>
      <c r="B1" s="19" t="s">
        <v>8</v>
      </c>
      <c r="C1" s="19" t="s">
        <v>2</v>
      </c>
      <c r="D1" s="19" t="s">
        <v>1</v>
      </c>
      <c r="E1" s="20" t="s">
        <v>0</v>
      </c>
      <c r="F1" s="6" t="s">
        <v>4</v>
      </c>
      <c r="G1" s="6" t="s">
        <v>5</v>
      </c>
      <c r="H1" s="7" t="s">
        <v>9</v>
      </c>
      <c r="I1" s="7" t="s">
        <v>10</v>
      </c>
      <c r="J1" s="8" t="s">
        <v>13</v>
      </c>
      <c r="K1" s="8" t="s">
        <v>14</v>
      </c>
      <c r="L1" s="8" t="s">
        <v>15</v>
      </c>
    </row>
    <row r="2" spans="1:12">
      <c r="A2" s="19">
        <v>1</v>
      </c>
      <c r="B2" s="19" t="s">
        <v>17</v>
      </c>
      <c r="C2" s="19">
        <v>11055239</v>
      </c>
      <c r="D2" s="19">
        <v>58</v>
      </c>
      <c r="E2" s="20">
        <v>13</v>
      </c>
      <c r="F2" s="3" t="s">
        <v>7</v>
      </c>
      <c r="G2" s="3"/>
      <c r="H2" s="4">
        <v>10</v>
      </c>
      <c r="I2" s="18">
        <f>H2+E2</f>
        <v>23</v>
      </c>
      <c r="J2" s="16">
        <f>'نرخ ساعت '!G2</f>
        <v>64846.76136363636</v>
      </c>
      <c r="K2" s="17">
        <f>I2*J2</f>
        <v>1491475.5113636362</v>
      </c>
      <c r="L2" s="17">
        <f>K3+K4+K5+K6+K7+K9+K10</f>
        <v>5062866.4147727266</v>
      </c>
    </row>
    <row r="3" spans="1:12">
      <c r="A3" s="19">
        <v>2</v>
      </c>
      <c r="B3" s="19" t="s">
        <v>23</v>
      </c>
      <c r="C3" s="19">
        <v>40087467</v>
      </c>
      <c r="D3" s="19">
        <v>59</v>
      </c>
      <c r="E3" s="20">
        <v>11</v>
      </c>
      <c r="F3" s="3" t="s">
        <v>6</v>
      </c>
      <c r="G3" s="3"/>
      <c r="H3" s="4">
        <v>0</v>
      </c>
      <c r="I3" s="18">
        <f t="shared" ref="I3:I12" si="0">H3+E3</f>
        <v>11</v>
      </c>
      <c r="J3" s="16">
        <f>'نرخ ساعت '!G3</f>
        <v>106824.78409090909</v>
      </c>
      <c r="K3" s="17">
        <f t="shared" ref="K3:K11" si="1">I3*J3</f>
        <v>1175072.625</v>
      </c>
      <c r="L3" s="8" t="s">
        <v>16</v>
      </c>
    </row>
    <row r="4" spans="1:12">
      <c r="A4" s="19">
        <v>2</v>
      </c>
      <c r="B4" s="19" t="s">
        <v>27</v>
      </c>
      <c r="C4" s="19">
        <v>40907361</v>
      </c>
      <c r="D4" s="19">
        <v>57</v>
      </c>
      <c r="E4" s="20">
        <v>11</v>
      </c>
      <c r="F4" s="3" t="s">
        <v>6</v>
      </c>
      <c r="G4" s="3"/>
      <c r="H4" s="4">
        <v>0</v>
      </c>
      <c r="I4" s="18">
        <f t="shared" si="0"/>
        <v>11</v>
      </c>
      <c r="J4" s="16">
        <f>'نرخ ساعت '!G4</f>
        <v>151241.25</v>
      </c>
      <c r="K4" s="17">
        <f t="shared" si="1"/>
        <v>1663653.75</v>
      </c>
      <c r="L4" s="17">
        <f>K2+K8</f>
        <v>1491475.5113636362</v>
      </c>
    </row>
    <row r="5" spans="1:12">
      <c r="A5" s="19">
        <v>3</v>
      </c>
      <c r="B5" s="19" t="s">
        <v>18</v>
      </c>
      <c r="C5" s="19">
        <v>10289665</v>
      </c>
      <c r="D5" s="19">
        <v>41</v>
      </c>
      <c r="E5" s="20"/>
      <c r="F5" s="3" t="s">
        <v>6</v>
      </c>
      <c r="G5" s="3"/>
      <c r="H5" s="4">
        <v>15</v>
      </c>
      <c r="I5" s="18">
        <f t="shared" si="0"/>
        <v>15</v>
      </c>
      <c r="J5" s="16">
        <f>'نرخ ساعت '!G5</f>
        <v>0</v>
      </c>
      <c r="K5" s="17">
        <f t="shared" si="1"/>
        <v>0</v>
      </c>
    </row>
    <row r="6" spans="1:12">
      <c r="A6" s="19">
        <v>4</v>
      </c>
      <c r="B6" s="19" t="s">
        <v>19</v>
      </c>
      <c r="C6" s="19">
        <v>40944805</v>
      </c>
      <c r="D6" s="19">
        <v>57</v>
      </c>
      <c r="E6" s="20">
        <v>17</v>
      </c>
      <c r="F6" s="3" t="s">
        <v>6</v>
      </c>
      <c r="G6" s="3"/>
      <c r="H6" s="4">
        <v>0</v>
      </c>
      <c r="I6" s="18">
        <f t="shared" si="0"/>
        <v>17</v>
      </c>
      <c r="J6" s="16">
        <f>'نرخ ساعت '!G6</f>
        <v>130831.76704545454</v>
      </c>
      <c r="K6" s="17">
        <f t="shared" si="1"/>
        <v>2224140.0397727271</v>
      </c>
    </row>
    <row r="7" spans="1:12">
      <c r="A7" s="19">
        <v>5</v>
      </c>
      <c r="B7" s="19" t="s">
        <v>20</v>
      </c>
      <c r="C7" s="19">
        <v>33261035</v>
      </c>
      <c r="D7" s="19">
        <v>43</v>
      </c>
      <c r="E7" s="20"/>
      <c r="F7" s="3" t="s">
        <v>6</v>
      </c>
      <c r="G7" s="3"/>
      <c r="H7" s="4">
        <v>0</v>
      </c>
      <c r="I7" s="18">
        <f t="shared" si="0"/>
        <v>0</v>
      </c>
      <c r="J7" s="16">
        <f>'نرخ ساعت '!G7</f>
        <v>115220.39204545454</v>
      </c>
      <c r="K7" s="17">
        <f t="shared" si="1"/>
        <v>0</v>
      </c>
    </row>
    <row r="8" spans="1:12">
      <c r="A8" s="19">
        <v>6</v>
      </c>
      <c r="B8" s="19" t="s">
        <v>21</v>
      </c>
      <c r="C8" s="19">
        <v>12322167</v>
      </c>
      <c r="D8" s="19">
        <v>59</v>
      </c>
      <c r="E8" s="20">
        <v>23</v>
      </c>
      <c r="F8" s="3" t="s">
        <v>7</v>
      </c>
      <c r="G8" s="3"/>
      <c r="H8" s="4">
        <v>0</v>
      </c>
      <c r="I8" s="18">
        <f t="shared" si="0"/>
        <v>23</v>
      </c>
      <c r="J8" s="16">
        <f>'نرخ ساعت '!G8</f>
        <v>0</v>
      </c>
      <c r="K8" s="17">
        <f t="shared" si="1"/>
        <v>0</v>
      </c>
    </row>
    <row r="9" spans="1:12">
      <c r="A9" s="19">
        <v>7</v>
      </c>
      <c r="B9" s="19" t="s">
        <v>28</v>
      </c>
      <c r="C9" s="19">
        <v>40713097</v>
      </c>
      <c r="D9" s="19">
        <v>37</v>
      </c>
      <c r="E9" s="20"/>
      <c r="F9" s="3" t="s">
        <v>11</v>
      </c>
      <c r="G9" s="3"/>
      <c r="H9" s="4">
        <v>20</v>
      </c>
      <c r="I9" s="18">
        <f t="shared" si="0"/>
        <v>20</v>
      </c>
      <c r="J9" s="16">
        <f>'نرخ ساعت '!G10</f>
        <v>0</v>
      </c>
      <c r="K9" s="17">
        <f t="shared" si="1"/>
        <v>0</v>
      </c>
    </row>
    <row r="10" spans="1:12">
      <c r="A10" s="19">
        <v>8</v>
      </c>
      <c r="B10" s="19" t="s">
        <v>22</v>
      </c>
      <c r="C10" s="19">
        <v>41008615</v>
      </c>
      <c r="D10" s="19">
        <v>57</v>
      </c>
      <c r="E10" s="20">
        <v>7</v>
      </c>
      <c r="F10" s="3" t="s">
        <v>6</v>
      </c>
      <c r="G10" s="6"/>
      <c r="H10" s="4">
        <v>10</v>
      </c>
      <c r="I10" s="18">
        <f t="shared" si="0"/>
        <v>17</v>
      </c>
      <c r="J10" s="16">
        <f>'نرخ ساعت '!G11</f>
        <v>0</v>
      </c>
      <c r="K10" s="17">
        <f t="shared" si="1"/>
        <v>0</v>
      </c>
    </row>
    <row r="11" spans="1:12">
      <c r="A11" s="2"/>
      <c r="B11" s="2"/>
      <c r="C11" s="2"/>
      <c r="D11" s="2"/>
      <c r="E11" s="2"/>
      <c r="F11" s="3"/>
      <c r="G11" s="3"/>
      <c r="H11" s="4">
        <v>25</v>
      </c>
      <c r="I11" s="18">
        <f t="shared" si="0"/>
        <v>25</v>
      </c>
      <c r="J11" s="16">
        <f>'نرخ ساعت '!G12</f>
        <v>0</v>
      </c>
      <c r="K11" s="17">
        <f t="shared" si="1"/>
        <v>0</v>
      </c>
    </row>
    <row r="12" spans="1:12">
      <c r="A12" s="2"/>
      <c r="B12" s="2"/>
      <c r="C12" s="2"/>
      <c r="D12" s="2"/>
      <c r="E12" s="2"/>
      <c r="F12" s="3"/>
      <c r="G12" s="6"/>
      <c r="H12" s="4">
        <v>10</v>
      </c>
      <c r="I12" s="18">
        <f t="shared" si="0"/>
        <v>10</v>
      </c>
      <c r="J12" s="16">
        <f>'نرخ ساعت '!G13</f>
        <v>0</v>
      </c>
      <c r="K12" s="17">
        <v>2964499</v>
      </c>
    </row>
    <row r="13" spans="1:12">
      <c r="K13" s="17">
        <f>SUM(K2:K12)</f>
        <v>9518840.9261363633</v>
      </c>
    </row>
    <row r="14" spans="1:12">
      <c r="D14" s="1" t="s">
        <v>12</v>
      </c>
      <c r="E14" s="1" t="s">
        <v>12</v>
      </c>
      <c r="F14" s="1" t="s">
        <v>12</v>
      </c>
      <c r="G14" s="1" t="s">
        <v>12</v>
      </c>
      <c r="H14" s="9" t="s">
        <v>12</v>
      </c>
      <c r="I14" s="9" t="s">
        <v>12</v>
      </c>
      <c r="J14" s="9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نرخ ساعت 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eslami</dc:creator>
  <cp:lastModifiedBy>Microsoft</cp:lastModifiedBy>
  <dcterms:created xsi:type="dcterms:W3CDTF">2016-11-08T06:07:23Z</dcterms:created>
  <dcterms:modified xsi:type="dcterms:W3CDTF">2017-03-06T05:32:22Z</dcterms:modified>
</cp:coreProperties>
</file>